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h\Desktop\"/>
    </mc:Choice>
  </mc:AlternateContent>
  <xr:revisionPtr revIDLastSave="0" documentId="8_{54B2FB28-83FD-4212-8AD4-0D2F8135E35E}" xr6:coauthVersionLast="47" xr6:coauthVersionMax="47" xr10:uidLastSave="{00000000-0000-0000-0000-000000000000}"/>
  <bookViews>
    <workbookView xWindow="13665" yWindow="-16365" windowWidth="29040" windowHeight="15840" xr2:uid="{424255F6-F210-453B-AD29-52331AEBC767}"/>
  </bookViews>
  <sheets>
    <sheet name="KUTEA Premi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14" i="1" l="1"/>
  <c r="G13" i="1"/>
  <c r="G12" i="1"/>
  <c r="G11" i="1" l="1"/>
  <c r="G8" i="1" l="1"/>
  <c r="G10" i="1" s="1"/>
  <c r="G7" i="1" l="1"/>
  <c r="G9" i="1" s="1"/>
  <c r="G15" i="1" s="1"/>
  <c r="B13" i="1" s="1"/>
</calcChain>
</file>

<file path=xl/sharedStrings.xml><?xml version="1.0" encoding="utf-8"?>
<sst xmlns="http://schemas.openxmlformats.org/spreadsheetml/2006/main" count="31" uniqueCount="31">
  <si>
    <t>Age</t>
  </si>
  <si>
    <t>Member</t>
  </si>
  <si>
    <t>Spouse</t>
  </si>
  <si>
    <t>Admin Rate per Cert #</t>
  </si>
  <si>
    <t>Children LI Rate per $2k</t>
  </si>
  <si>
    <t>Member AD&amp;D Rate per $5k</t>
  </si>
  <si>
    <t>Spouse AD&amp;D Rate per $5k</t>
  </si>
  <si>
    <t>Children AD&amp;D Rate per $2k</t>
  </si>
  <si>
    <t>Member Birthdate</t>
  </si>
  <si>
    <t>Member Life Coverage Amt</t>
  </si>
  <si>
    <t>Child Life Coverage Amt</t>
  </si>
  <si>
    <t>Member AD&amp;D Coverage Amt</t>
  </si>
  <si>
    <t>Children AD&amp;D Coverage Amt</t>
  </si>
  <si>
    <t>Spouse Birthdate</t>
  </si>
  <si>
    <t>Spouse AD&amp;D Coverage Amt</t>
  </si>
  <si>
    <t>Age-up Date</t>
  </si>
  <si>
    <t>Member Effective Age</t>
  </si>
  <si>
    <t>Spouse Effective Age</t>
  </si>
  <si>
    <t>Life Rate per $5k</t>
  </si>
  <si>
    <t>Member Life Charge</t>
  </si>
  <si>
    <t>Spouse Life Charge</t>
  </si>
  <si>
    <t>Total</t>
  </si>
  <si>
    <t>Child Life Charge</t>
  </si>
  <si>
    <t>Member AD&amp;D Charge</t>
  </si>
  <si>
    <t>Spouse AD&amp;D Charge</t>
  </si>
  <si>
    <t>Child AD&amp;D Charge</t>
  </si>
  <si>
    <t>Spouse Life Coverage Amt</t>
  </si>
  <si>
    <t>Total Monthly Premium</t>
  </si>
  <si>
    <t>Example</t>
  </si>
  <si>
    <t>Coverage:</t>
  </si>
  <si>
    <t>Enter info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</si>
</sst>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_);[Red]\(&quot;$&quot;#,##0.000\)"/>
  </numFmts>
  <fonts count="5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14" fontId="0" fillId="2" borderId="1" xfId="0" applyNumberFormat="1" applyFill="1" applyBorder="1" applyAlignment="1" applyProtection="1">
      <alignment horizontal="center"/>
      <protection locked="0"/>
    </xf>
    <xf numFmtId="6" fontId="0" fillId="2" borderId="1" xfId="0" applyNumberFormat="1" applyFill="1" applyBorder="1" applyAlignment="1" applyProtection="1">
      <alignment horizontal="center"/>
      <protection locked="0"/>
    </xf>
    <xf numFmtId="166" fontId="2" fillId="0" borderId="1" xfId="1" applyNumberFormat="1" applyFont="1" applyBorder="1" applyAlignment="1" applyProtection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8" fontId="3" fillId="0" borderId="0" xfId="0" applyNumberFormat="1" applyFont="1" applyAlignment="1">
      <alignment horizontal="center"/>
    </xf>
    <xf numFmtId="8" fontId="0" fillId="0" borderId="0" xfId="0" applyNumberFormat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26BC-112B-49D4-84B6-3E9915A34933}">
  <dimension ref="A1:M112"/>
  <sheetViews>
    <sheetView tabSelected="1" workbookViewId="0">
      <selection activeCell="B2" sqref="B2"/>
    </sheetView>
  </sheetViews>
  <sheetFormatPr defaultColWidth="9" defaultRowHeight="16.5" x14ac:dyDescent="0.45"/>
  <cols>
    <col min="1" max="1" width="32.9140625" bestFit="1" customWidth="1"/>
    <col min="2" max="2" width="13.6640625" bestFit="1" customWidth="1"/>
    <col min="3" max="3" width="10.4140625" style="19" bestFit="1" customWidth="1"/>
    <col min="6" max="6" width="20" style="22" hidden="1" customWidth="1"/>
    <col min="7" max="7" width="6.9140625" hidden="1" customWidth="1"/>
    <col min="8" max="8" width="11.75" style="14" hidden="1" customWidth="1"/>
    <col min="9" max="9" width="6.5" style="14" hidden="1" customWidth="1"/>
    <col min="10" max="10" width="6.08203125" style="14" hidden="1" customWidth="1"/>
  </cols>
  <sheetData>
    <row r="1" spans="1:10" x14ac:dyDescent="0.45">
      <c r="A1" s="4" t="s">
        <v>29</v>
      </c>
      <c r="B1" s="5" t="s">
        <v>30</v>
      </c>
      <c r="C1" s="6" t="s">
        <v>28</v>
      </c>
      <c r="F1" s="15" t="s">
        <v>3</v>
      </c>
      <c r="G1" s="7">
        <v>0.8</v>
      </c>
      <c r="H1" s="8" t="s">
        <v>18</v>
      </c>
      <c r="I1" s="8"/>
      <c r="J1" s="8"/>
    </row>
    <row r="2" spans="1:10" x14ac:dyDescent="0.45">
      <c r="A2" s="9" t="s">
        <v>8</v>
      </c>
      <c r="B2" s="1"/>
      <c r="C2" s="10">
        <v>31597</v>
      </c>
      <c r="F2" s="15" t="s">
        <v>4</v>
      </c>
      <c r="G2" s="7">
        <v>0.47</v>
      </c>
      <c r="H2" s="11" t="s">
        <v>0</v>
      </c>
      <c r="I2" s="11" t="s">
        <v>1</v>
      </c>
      <c r="J2" s="11" t="s">
        <v>2</v>
      </c>
    </row>
    <row r="3" spans="1:10" x14ac:dyDescent="0.45">
      <c r="A3" s="9" t="s">
        <v>9</v>
      </c>
      <c r="B3" s="2"/>
      <c r="C3" s="12">
        <v>30000</v>
      </c>
      <c r="F3" s="15" t="s">
        <v>5</v>
      </c>
      <c r="G3" s="7">
        <v>0.15</v>
      </c>
      <c r="H3" s="11">
        <v>1</v>
      </c>
      <c r="I3" s="13">
        <v>0.33500000000000002</v>
      </c>
      <c r="J3" s="13">
        <v>0.33500000000000002</v>
      </c>
    </row>
    <row r="4" spans="1:10" x14ac:dyDescent="0.45">
      <c r="A4" s="9" t="s">
        <v>11</v>
      </c>
      <c r="B4" s="2"/>
      <c r="C4" s="12">
        <v>10000</v>
      </c>
      <c r="F4" s="15" t="s">
        <v>6</v>
      </c>
      <c r="G4" s="3">
        <v>0.15</v>
      </c>
      <c r="H4" s="11">
        <v>2</v>
      </c>
      <c r="I4" s="13">
        <v>0.33500000000000002</v>
      </c>
      <c r="J4" s="13">
        <v>0.33500000000000002</v>
      </c>
    </row>
    <row r="5" spans="1:10" x14ac:dyDescent="0.45">
      <c r="C5" s="14"/>
      <c r="F5" s="15" t="s">
        <v>7</v>
      </c>
      <c r="G5" s="7">
        <v>0.08</v>
      </c>
      <c r="H5" s="11">
        <v>3</v>
      </c>
      <c r="I5" s="13">
        <v>0.33500000000000002</v>
      </c>
      <c r="J5" s="13">
        <v>0.33500000000000002</v>
      </c>
    </row>
    <row r="6" spans="1:10" x14ac:dyDescent="0.45">
      <c r="A6" s="9" t="s">
        <v>13</v>
      </c>
      <c r="B6" s="1"/>
      <c r="C6" s="10">
        <v>28849</v>
      </c>
      <c r="F6" s="15" t="s">
        <v>15</v>
      </c>
      <c r="G6" s="16">
        <f>DATE(2024,7,1)</f>
        <v>45474</v>
      </c>
      <c r="H6" s="11">
        <v>4</v>
      </c>
      <c r="I6" s="13">
        <v>0.33500000000000002</v>
      </c>
      <c r="J6" s="13">
        <v>0.33500000000000002</v>
      </c>
    </row>
    <row r="7" spans="1:10" x14ac:dyDescent="0.45">
      <c r="A7" s="9" t="s">
        <v>26</v>
      </c>
      <c r="B7" s="2"/>
      <c r="C7" s="12">
        <v>20000</v>
      </c>
      <c r="F7" s="15" t="s">
        <v>16</v>
      </c>
      <c r="G7" s="11">
        <f>IF(B2&gt;0,ROUNDDOWN(YEARFRAC(B2,G6,0),0),0)</f>
        <v>0</v>
      </c>
      <c r="H7" s="11">
        <v>5</v>
      </c>
      <c r="I7" s="13">
        <v>0.33500000000000002</v>
      </c>
      <c r="J7" s="13">
        <v>0.33500000000000002</v>
      </c>
    </row>
    <row r="8" spans="1:10" x14ac:dyDescent="0.45">
      <c r="A8" s="9" t="s">
        <v>14</v>
      </c>
      <c r="B8" s="2"/>
      <c r="C8" s="12">
        <v>5000</v>
      </c>
      <c r="F8" s="15" t="s">
        <v>17</v>
      </c>
      <c r="G8" s="11">
        <f>IF(B6&gt;0,ROUNDDOWN(YEARFRAC(B6,G6,0),0),0)</f>
        <v>0</v>
      </c>
      <c r="H8" s="11">
        <v>6</v>
      </c>
      <c r="I8" s="13">
        <v>0.33500000000000002</v>
      </c>
      <c r="J8" s="13">
        <v>0.33500000000000002</v>
      </c>
    </row>
    <row r="9" spans="1:10" x14ac:dyDescent="0.45">
      <c r="C9" s="14"/>
      <c r="F9" s="15" t="s">
        <v>19</v>
      </c>
      <c r="G9" s="3">
        <f>IFERROR((VLOOKUP(G7,H:J,2,FALSE))*B3/5000,0)</f>
        <v>0</v>
      </c>
      <c r="H9" s="17">
        <v>7</v>
      </c>
      <c r="I9" s="18">
        <v>0.33500000000000002</v>
      </c>
      <c r="J9" s="18">
        <v>0.33500000000000002</v>
      </c>
    </row>
    <row r="10" spans="1:10" x14ac:dyDescent="0.45">
      <c r="A10" s="9" t="s">
        <v>10</v>
      </c>
      <c r="B10" s="2"/>
      <c r="C10" s="12">
        <v>4000</v>
      </c>
      <c r="F10" s="15" t="s">
        <v>20</v>
      </c>
      <c r="G10" s="3">
        <f>IFERROR((VLOOKUP(G8,H:J,3,FALSE))*B7/5000,0)</f>
        <v>0</v>
      </c>
      <c r="H10" s="11">
        <v>8</v>
      </c>
      <c r="I10" s="13">
        <v>0.33500000000000002</v>
      </c>
      <c r="J10" s="13">
        <v>0.33500000000000002</v>
      </c>
    </row>
    <row r="11" spans="1:10" x14ac:dyDescent="0.45">
      <c r="A11" s="9" t="s">
        <v>12</v>
      </c>
      <c r="B11" s="2"/>
      <c r="C11" s="12">
        <v>2000</v>
      </c>
      <c r="F11" s="15" t="s">
        <v>22</v>
      </c>
      <c r="G11" s="3">
        <f>(B10/2000)*G2</f>
        <v>0</v>
      </c>
      <c r="H11" s="11">
        <v>9</v>
      </c>
      <c r="I11" s="13">
        <v>0.33500000000000002</v>
      </c>
      <c r="J11" s="13">
        <v>0.33500000000000002</v>
      </c>
    </row>
    <row r="12" spans="1:10" x14ac:dyDescent="0.45">
      <c r="F12" s="15" t="s">
        <v>23</v>
      </c>
      <c r="G12" s="3">
        <f>(B4/5000)*G3</f>
        <v>0</v>
      </c>
      <c r="H12" s="11">
        <v>10</v>
      </c>
      <c r="I12" s="13">
        <v>0.33500000000000002</v>
      </c>
      <c r="J12" s="13">
        <v>0.33500000000000002</v>
      </c>
    </row>
    <row r="13" spans="1:10" ht="17.5" x14ac:dyDescent="0.45">
      <c r="A13" s="20" t="s">
        <v>27</v>
      </c>
      <c r="B13" s="23">
        <f>IF(G15&gt;0.8,G15,0)</f>
        <v>0</v>
      </c>
      <c r="F13" s="15" t="s">
        <v>24</v>
      </c>
      <c r="G13" s="3">
        <f>(B8/5000)*G4</f>
        <v>0</v>
      </c>
      <c r="H13" s="11">
        <v>11</v>
      </c>
      <c r="I13" s="13">
        <v>0.33500000000000002</v>
      </c>
      <c r="J13" s="13">
        <v>0.33500000000000002</v>
      </c>
    </row>
    <row r="14" spans="1:10" x14ac:dyDescent="0.45">
      <c r="F14" s="15" t="s">
        <v>25</v>
      </c>
      <c r="G14" s="3">
        <f>(B11/2000)*G5</f>
        <v>0</v>
      </c>
      <c r="H14" s="11">
        <v>12</v>
      </c>
      <c r="I14" s="13">
        <v>0.33500000000000002</v>
      </c>
      <c r="J14" s="13">
        <v>0.33500000000000002</v>
      </c>
    </row>
    <row r="15" spans="1:10" x14ac:dyDescent="0.45">
      <c r="B15" s="24"/>
      <c r="F15" s="15" t="s">
        <v>21</v>
      </c>
      <c r="G15" s="7">
        <f>G1+G9+G10+G11+G12+G13+G14</f>
        <v>0.8</v>
      </c>
      <c r="H15" s="11">
        <v>13</v>
      </c>
      <c r="I15" s="13">
        <v>0.33500000000000002</v>
      </c>
      <c r="J15" s="13">
        <v>0.33500000000000002</v>
      </c>
    </row>
    <row r="16" spans="1:10" x14ac:dyDescent="0.45">
      <c r="H16" s="11">
        <v>14</v>
      </c>
      <c r="I16" s="13">
        <v>0.33500000000000002</v>
      </c>
      <c r="J16" s="13">
        <v>0.33500000000000002</v>
      </c>
    </row>
    <row r="17" spans="8:10" x14ac:dyDescent="0.45">
      <c r="H17" s="11">
        <v>15</v>
      </c>
      <c r="I17" s="13">
        <v>0.33500000000000002</v>
      </c>
      <c r="J17" s="13">
        <v>0.33500000000000002</v>
      </c>
    </row>
    <row r="18" spans="8:10" x14ac:dyDescent="0.45">
      <c r="H18" s="11">
        <v>16</v>
      </c>
      <c r="I18" s="13">
        <v>0.33500000000000002</v>
      </c>
      <c r="J18" s="13">
        <v>0.33500000000000002</v>
      </c>
    </row>
    <row r="19" spans="8:10" x14ac:dyDescent="0.45">
      <c r="H19" s="11">
        <v>17</v>
      </c>
      <c r="I19" s="13">
        <v>0.33500000000000002</v>
      </c>
      <c r="J19" s="13">
        <v>0.33500000000000002</v>
      </c>
    </row>
    <row r="20" spans="8:10" x14ac:dyDescent="0.45">
      <c r="H20" s="11">
        <v>18</v>
      </c>
      <c r="I20" s="13">
        <v>0.33500000000000002</v>
      </c>
      <c r="J20" s="13">
        <v>0.33500000000000002</v>
      </c>
    </row>
    <row r="21" spans="8:10" x14ac:dyDescent="0.45">
      <c r="H21" s="11">
        <v>19</v>
      </c>
      <c r="I21" s="13">
        <v>0.33500000000000002</v>
      </c>
      <c r="J21" s="13">
        <v>0.33500000000000002</v>
      </c>
    </row>
    <row r="22" spans="8:10" x14ac:dyDescent="0.45">
      <c r="H22" s="11">
        <v>20</v>
      </c>
      <c r="I22" s="13">
        <v>0.33500000000000002</v>
      </c>
      <c r="J22" s="13">
        <v>0.33500000000000002</v>
      </c>
    </row>
    <row r="23" spans="8:10" x14ac:dyDescent="0.45">
      <c r="H23" s="11">
        <v>21</v>
      </c>
      <c r="I23" s="13">
        <v>0.33500000000000002</v>
      </c>
      <c r="J23" s="13">
        <v>0.33500000000000002</v>
      </c>
    </row>
    <row r="24" spans="8:10" x14ac:dyDescent="0.45">
      <c r="H24" s="11">
        <v>22</v>
      </c>
      <c r="I24" s="13">
        <v>0.33500000000000002</v>
      </c>
      <c r="J24" s="13">
        <v>0.33500000000000002</v>
      </c>
    </row>
    <row r="25" spans="8:10" x14ac:dyDescent="0.45">
      <c r="H25" s="11">
        <v>23</v>
      </c>
      <c r="I25" s="13">
        <v>0.33500000000000002</v>
      </c>
      <c r="J25" s="13">
        <v>0.33500000000000002</v>
      </c>
    </row>
    <row r="26" spans="8:10" x14ac:dyDescent="0.45">
      <c r="H26" s="11">
        <v>24</v>
      </c>
      <c r="I26" s="13">
        <v>0.33500000000000002</v>
      </c>
      <c r="J26" s="13">
        <v>0.33500000000000002</v>
      </c>
    </row>
    <row r="27" spans="8:10" x14ac:dyDescent="0.45">
      <c r="H27" s="11">
        <v>25</v>
      </c>
      <c r="I27" s="13">
        <v>0.33500000000000002</v>
      </c>
      <c r="J27" s="13">
        <v>0.33500000000000002</v>
      </c>
    </row>
    <row r="28" spans="8:10" x14ac:dyDescent="0.45">
      <c r="H28" s="11">
        <v>26</v>
      </c>
      <c r="I28" s="13">
        <v>0.33500000000000002</v>
      </c>
      <c r="J28" s="13">
        <v>0.33500000000000002</v>
      </c>
    </row>
    <row r="29" spans="8:10" x14ac:dyDescent="0.45">
      <c r="H29" s="11">
        <v>27</v>
      </c>
      <c r="I29" s="13">
        <v>0.33500000000000002</v>
      </c>
      <c r="J29" s="13">
        <v>0.33500000000000002</v>
      </c>
    </row>
    <row r="30" spans="8:10" x14ac:dyDescent="0.45">
      <c r="H30" s="11">
        <v>28</v>
      </c>
      <c r="I30" s="13">
        <v>0.33500000000000002</v>
      </c>
      <c r="J30" s="13">
        <v>0.33500000000000002</v>
      </c>
    </row>
    <row r="31" spans="8:10" x14ac:dyDescent="0.45">
      <c r="H31" s="11">
        <v>29</v>
      </c>
      <c r="I31" s="13">
        <v>0.33500000000000002</v>
      </c>
      <c r="J31" s="13">
        <v>0.33500000000000002</v>
      </c>
    </row>
    <row r="32" spans="8:10" x14ac:dyDescent="0.45">
      <c r="H32" s="11">
        <v>30</v>
      </c>
      <c r="I32" s="13">
        <v>0.33500000000000002</v>
      </c>
      <c r="J32" s="13">
        <v>0.33500000000000002</v>
      </c>
    </row>
    <row r="33" spans="8:10" x14ac:dyDescent="0.45">
      <c r="H33" s="11">
        <v>31</v>
      </c>
      <c r="I33" s="13">
        <v>0.33500000000000002</v>
      </c>
      <c r="J33" s="13">
        <v>0.33500000000000002</v>
      </c>
    </row>
    <row r="34" spans="8:10" x14ac:dyDescent="0.45">
      <c r="H34" s="11">
        <v>32</v>
      </c>
      <c r="I34" s="13">
        <v>0.33500000000000002</v>
      </c>
      <c r="J34" s="13">
        <v>0.33500000000000002</v>
      </c>
    </row>
    <row r="35" spans="8:10" x14ac:dyDescent="0.45">
      <c r="H35" s="11">
        <v>33</v>
      </c>
      <c r="I35" s="13">
        <v>0.33500000000000002</v>
      </c>
      <c r="J35" s="13">
        <v>0.33500000000000002</v>
      </c>
    </row>
    <row r="36" spans="8:10" x14ac:dyDescent="0.45">
      <c r="H36" s="11">
        <v>34</v>
      </c>
      <c r="I36" s="13">
        <v>0.33500000000000002</v>
      </c>
      <c r="J36" s="13">
        <v>0.33500000000000002</v>
      </c>
    </row>
    <row r="37" spans="8:10" x14ac:dyDescent="0.45">
      <c r="H37" s="11">
        <v>35</v>
      </c>
      <c r="I37" s="21">
        <v>0.43</v>
      </c>
      <c r="J37" s="21">
        <v>0.43</v>
      </c>
    </row>
    <row r="38" spans="8:10" x14ac:dyDescent="0.45">
      <c r="H38" s="11">
        <v>36</v>
      </c>
      <c r="I38" s="21">
        <v>0.43</v>
      </c>
      <c r="J38" s="21">
        <v>0.43</v>
      </c>
    </row>
    <row r="39" spans="8:10" x14ac:dyDescent="0.45">
      <c r="H39" s="11">
        <v>37</v>
      </c>
      <c r="I39" s="21">
        <v>0.43</v>
      </c>
      <c r="J39" s="21">
        <v>0.43</v>
      </c>
    </row>
    <row r="40" spans="8:10" x14ac:dyDescent="0.45">
      <c r="H40" s="11">
        <v>38</v>
      </c>
      <c r="I40" s="21">
        <v>0.43</v>
      </c>
      <c r="J40" s="21">
        <v>0.43</v>
      </c>
    </row>
    <row r="41" spans="8:10" x14ac:dyDescent="0.45">
      <c r="H41" s="11">
        <v>39</v>
      </c>
      <c r="I41" s="21">
        <v>0.43</v>
      </c>
      <c r="J41" s="21">
        <v>0.43</v>
      </c>
    </row>
    <row r="42" spans="8:10" x14ac:dyDescent="0.45">
      <c r="H42" s="11">
        <v>40</v>
      </c>
      <c r="I42" s="13">
        <v>0.66500000000000004</v>
      </c>
      <c r="J42" s="13">
        <v>0.66500000000000004</v>
      </c>
    </row>
    <row r="43" spans="8:10" x14ac:dyDescent="0.45">
      <c r="H43" s="11">
        <v>41</v>
      </c>
      <c r="I43" s="13">
        <v>0.66500000000000004</v>
      </c>
      <c r="J43" s="13">
        <v>0.66500000000000004</v>
      </c>
    </row>
    <row r="44" spans="8:10" x14ac:dyDescent="0.45">
      <c r="H44" s="11">
        <v>42</v>
      </c>
      <c r="I44" s="13">
        <v>0.66500000000000004</v>
      </c>
      <c r="J44" s="13">
        <v>0.66500000000000004</v>
      </c>
    </row>
    <row r="45" spans="8:10" x14ac:dyDescent="0.45">
      <c r="H45" s="11">
        <v>43</v>
      </c>
      <c r="I45" s="13">
        <v>0.66500000000000004</v>
      </c>
      <c r="J45" s="13">
        <v>0.66500000000000004</v>
      </c>
    </row>
    <row r="46" spans="8:10" x14ac:dyDescent="0.45">
      <c r="H46" s="11">
        <v>44</v>
      </c>
      <c r="I46" s="13">
        <v>0.66500000000000004</v>
      </c>
      <c r="J46" s="13">
        <v>0.66500000000000004</v>
      </c>
    </row>
    <row r="47" spans="8:10" x14ac:dyDescent="0.45">
      <c r="H47" s="11">
        <v>45</v>
      </c>
      <c r="I47" s="13">
        <v>1.0649999999999999</v>
      </c>
      <c r="J47" s="13">
        <v>1.0649999999999999</v>
      </c>
    </row>
    <row r="48" spans="8:10" x14ac:dyDescent="0.45">
      <c r="H48" s="11">
        <v>46</v>
      </c>
      <c r="I48" s="13">
        <v>1.0649999999999999</v>
      </c>
      <c r="J48" s="13">
        <v>1.0649999999999999</v>
      </c>
    </row>
    <row r="49" spans="8:13" x14ac:dyDescent="0.45">
      <c r="H49" s="11">
        <v>47</v>
      </c>
      <c r="I49" s="13">
        <v>1.0649999999999999</v>
      </c>
      <c r="J49" s="13">
        <v>1.0649999999999999</v>
      </c>
    </row>
    <row r="50" spans="8:13" x14ac:dyDescent="0.45">
      <c r="H50" s="11">
        <v>48</v>
      </c>
      <c r="I50" s="13">
        <v>1.0649999999999999</v>
      </c>
      <c r="J50" s="13">
        <v>1.0649999999999999</v>
      </c>
    </row>
    <row r="51" spans="8:13" x14ac:dyDescent="0.45">
      <c r="H51" s="11">
        <v>49</v>
      </c>
      <c r="I51" s="13">
        <v>1.0649999999999999</v>
      </c>
      <c r="J51" s="13">
        <v>1.0649999999999999</v>
      </c>
    </row>
    <row r="52" spans="8:13" x14ac:dyDescent="0.45">
      <c r="H52" s="11">
        <v>50</v>
      </c>
      <c r="I52" s="21">
        <v>1.67</v>
      </c>
      <c r="J52" s="21">
        <v>1.67</v>
      </c>
    </row>
    <row r="53" spans="8:13" x14ac:dyDescent="0.45">
      <c r="H53" s="11">
        <v>51</v>
      </c>
      <c r="I53" s="21">
        <v>1.67</v>
      </c>
      <c r="J53" s="21">
        <v>1.67</v>
      </c>
    </row>
    <row r="54" spans="8:13" x14ac:dyDescent="0.45">
      <c r="H54" s="11">
        <v>52</v>
      </c>
      <c r="I54" s="21">
        <v>1.67</v>
      </c>
      <c r="J54" s="21">
        <v>1.67</v>
      </c>
    </row>
    <row r="55" spans="8:13" x14ac:dyDescent="0.45">
      <c r="H55" s="11">
        <v>53</v>
      </c>
      <c r="I55" s="21">
        <v>1.67</v>
      </c>
      <c r="J55" s="21">
        <v>1.67</v>
      </c>
    </row>
    <row r="56" spans="8:13" x14ac:dyDescent="0.45">
      <c r="H56" s="11">
        <v>54</v>
      </c>
      <c r="I56" s="21">
        <v>1.67</v>
      </c>
      <c r="J56" s="21">
        <v>1.67</v>
      </c>
    </row>
    <row r="57" spans="8:13" x14ac:dyDescent="0.45">
      <c r="H57" s="11">
        <v>55</v>
      </c>
      <c r="I57" s="21">
        <v>2.72</v>
      </c>
      <c r="J57" s="21">
        <v>2.72</v>
      </c>
    </row>
    <row r="58" spans="8:13" x14ac:dyDescent="0.45">
      <c r="H58" s="11">
        <v>56</v>
      </c>
      <c r="I58" s="21">
        <v>2.72</v>
      </c>
      <c r="J58" s="21">
        <v>2.72</v>
      </c>
    </row>
    <row r="59" spans="8:13" x14ac:dyDescent="0.45">
      <c r="H59" s="11">
        <v>57</v>
      </c>
      <c r="I59" s="21">
        <v>2.72</v>
      </c>
      <c r="J59" s="21">
        <v>2.72</v>
      </c>
    </row>
    <row r="60" spans="8:13" x14ac:dyDescent="0.45">
      <c r="H60" s="11">
        <v>58</v>
      </c>
      <c r="I60" s="21">
        <v>2.72</v>
      </c>
      <c r="J60" s="21">
        <v>2.72</v>
      </c>
    </row>
    <row r="61" spans="8:13" x14ac:dyDescent="0.45">
      <c r="H61" s="11">
        <v>59</v>
      </c>
      <c r="I61" s="21">
        <v>2.72</v>
      </c>
      <c r="J61" s="21">
        <v>2.72</v>
      </c>
    </row>
    <row r="62" spans="8:13" x14ac:dyDescent="0.45">
      <c r="H62" s="11">
        <v>60</v>
      </c>
      <c r="I62" s="13">
        <v>3.4649999999999999</v>
      </c>
      <c r="J62" s="13">
        <v>3.4649999999999999</v>
      </c>
    </row>
    <row r="63" spans="8:13" x14ac:dyDescent="0.45">
      <c r="H63" s="11">
        <v>61</v>
      </c>
      <c r="I63" s="13">
        <v>3.4649999999999999</v>
      </c>
      <c r="J63" s="13">
        <v>3.4649999999999999</v>
      </c>
    </row>
    <row r="64" spans="8:13" x14ac:dyDescent="0.45">
      <c r="H64" s="11">
        <v>62</v>
      </c>
      <c r="I64" s="13">
        <v>3.4649999999999999</v>
      </c>
      <c r="J64" s="13">
        <v>3.4649999999999999</v>
      </c>
      <c r="M64" s="25"/>
    </row>
    <row r="65" spans="8:10" x14ac:dyDescent="0.45">
      <c r="H65" s="11">
        <v>63</v>
      </c>
      <c r="I65" s="13">
        <v>3.4649999999999999</v>
      </c>
      <c r="J65" s="13">
        <v>3.4649999999999999</v>
      </c>
    </row>
    <row r="66" spans="8:10" x14ac:dyDescent="0.45">
      <c r="H66" s="11">
        <v>64</v>
      </c>
      <c r="I66" s="13">
        <v>3.4649999999999999</v>
      </c>
      <c r="J66" s="13">
        <v>3.4649999999999999</v>
      </c>
    </row>
    <row r="67" spans="8:10" x14ac:dyDescent="0.45">
      <c r="H67" s="11">
        <v>65</v>
      </c>
      <c r="I67" s="21">
        <v>5.33</v>
      </c>
      <c r="J67" s="21">
        <v>5.33</v>
      </c>
    </row>
    <row r="68" spans="8:10" x14ac:dyDescent="0.45">
      <c r="H68" s="11">
        <v>66</v>
      </c>
      <c r="I68" s="21">
        <v>5.33</v>
      </c>
      <c r="J68" s="21">
        <v>5.33</v>
      </c>
    </row>
    <row r="69" spans="8:10" x14ac:dyDescent="0.45">
      <c r="H69" s="11">
        <v>67</v>
      </c>
      <c r="I69" s="21">
        <v>5.33</v>
      </c>
      <c r="J69" s="21">
        <v>5.33</v>
      </c>
    </row>
    <row r="70" spans="8:10" x14ac:dyDescent="0.45">
      <c r="H70" s="11">
        <v>68</v>
      </c>
      <c r="I70" s="21">
        <v>5.33</v>
      </c>
      <c r="J70" s="21">
        <v>5.33</v>
      </c>
    </row>
    <row r="71" spans="8:10" x14ac:dyDescent="0.45">
      <c r="H71" s="11">
        <v>69</v>
      </c>
      <c r="I71" s="21">
        <v>5.33</v>
      </c>
      <c r="J71" s="21">
        <v>5.33</v>
      </c>
    </row>
    <row r="72" spans="8:10" x14ac:dyDescent="0.45">
      <c r="H72" s="11">
        <v>70</v>
      </c>
      <c r="I72" s="13">
        <v>10.865</v>
      </c>
      <c r="J72" s="13">
        <v>10.865</v>
      </c>
    </row>
    <row r="73" spans="8:10" x14ac:dyDescent="0.45">
      <c r="H73" s="11">
        <v>71</v>
      </c>
      <c r="I73" s="13">
        <v>10.865</v>
      </c>
      <c r="J73" s="13">
        <v>10.865</v>
      </c>
    </row>
    <row r="74" spans="8:10" x14ac:dyDescent="0.45">
      <c r="H74" s="11">
        <v>72</v>
      </c>
      <c r="I74" s="13">
        <v>10.865</v>
      </c>
      <c r="J74" s="13">
        <v>10.865</v>
      </c>
    </row>
    <row r="75" spans="8:10" x14ac:dyDescent="0.45">
      <c r="H75" s="11">
        <v>73</v>
      </c>
      <c r="I75" s="13">
        <v>10.865</v>
      </c>
      <c r="J75" s="13">
        <v>10.865</v>
      </c>
    </row>
    <row r="76" spans="8:10" x14ac:dyDescent="0.45">
      <c r="H76" s="11">
        <v>74</v>
      </c>
      <c r="I76" s="13">
        <v>10.865</v>
      </c>
      <c r="J76" s="13">
        <v>10.865</v>
      </c>
    </row>
    <row r="77" spans="8:10" x14ac:dyDescent="0.45">
      <c r="H77" s="11">
        <v>75</v>
      </c>
      <c r="I77" s="13">
        <v>18.274999999999999</v>
      </c>
      <c r="J77" s="13">
        <v>18.274999999999999</v>
      </c>
    </row>
    <row r="78" spans="8:10" x14ac:dyDescent="0.45">
      <c r="H78" s="11">
        <v>76</v>
      </c>
      <c r="I78" s="13">
        <v>18.274999999999999</v>
      </c>
      <c r="J78" s="13">
        <v>18.274999999999999</v>
      </c>
    </row>
    <row r="79" spans="8:10" x14ac:dyDescent="0.45">
      <c r="H79" s="11">
        <v>77</v>
      </c>
      <c r="I79" s="13">
        <v>18.274999999999999</v>
      </c>
      <c r="J79" s="13">
        <v>18.274999999999999</v>
      </c>
    </row>
    <row r="80" spans="8:10" x14ac:dyDescent="0.45">
      <c r="H80" s="11">
        <v>78</v>
      </c>
      <c r="I80" s="13">
        <v>18.274999999999999</v>
      </c>
      <c r="J80" s="13">
        <v>18.274999999999999</v>
      </c>
    </row>
    <row r="81" spans="8:10" x14ac:dyDescent="0.45">
      <c r="H81" s="11">
        <v>79</v>
      </c>
      <c r="I81" s="13">
        <v>18.274999999999999</v>
      </c>
      <c r="J81" s="13">
        <v>18.274999999999999</v>
      </c>
    </row>
    <row r="82" spans="8:10" x14ac:dyDescent="0.45">
      <c r="H82" s="11">
        <v>80</v>
      </c>
      <c r="I82" s="21">
        <v>35.909999999999997</v>
      </c>
      <c r="J82" s="21">
        <v>35.909999999999997</v>
      </c>
    </row>
    <row r="83" spans="8:10" x14ac:dyDescent="0.45">
      <c r="H83" s="11">
        <v>81</v>
      </c>
      <c r="I83" s="21">
        <v>35.909999999999997</v>
      </c>
      <c r="J83" s="21">
        <v>35.909999999999997</v>
      </c>
    </row>
    <row r="84" spans="8:10" x14ac:dyDescent="0.45">
      <c r="H84" s="11">
        <v>82</v>
      </c>
      <c r="I84" s="21">
        <v>35.909999999999997</v>
      </c>
      <c r="J84" s="21">
        <v>35.909999999999997</v>
      </c>
    </row>
    <row r="85" spans="8:10" x14ac:dyDescent="0.45">
      <c r="H85" s="11">
        <v>83</v>
      </c>
      <c r="I85" s="21">
        <v>35.909999999999997</v>
      </c>
      <c r="J85" s="21">
        <v>35.909999999999997</v>
      </c>
    </row>
    <row r="86" spans="8:10" x14ac:dyDescent="0.45">
      <c r="H86" s="11">
        <v>84</v>
      </c>
      <c r="I86" s="21">
        <v>35.909999999999997</v>
      </c>
      <c r="J86" s="21">
        <v>35.909999999999997</v>
      </c>
    </row>
    <row r="87" spans="8:10" x14ac:dyDescent="0.45">
      <c r="H87" s="11">
        <v>85</v>
      </c>
      <c r="I87" s="21">
        <v>60.64</v>
      </c>
      <c r="J87" s="21">
        <v>60.64</v>
      </c>
    </row>
    <row r="88" spans="8:10" x14ac:dyDescent="0.45">
      <c r="H88" s="11">
        <v>86</v>
      </c>
      <c r="I88" s="21">
        <v>60.64</v>
      </c>
      <c r="J88" s="21">
        <v>60.64</v>
      </c>
    </row>
    <row r="89" spans="8:10" x14ac:dyDescent="0.45">
      <c r="H89" s="11">
        <v>87</v>
      </c>
      <c r="I89" s="21">
        <v>60.64</v>
      </c>
      <c r="J89" s="21">
        <v>60.64</v>
      </c>
    </row>
    <row r="90" spans="8:10" x14ac:dyDescent="0.45">
      <c r="H90" s="11">
        <v>88</v>
      </c>
      <c r="I90" s="21">
        <v>60.64</v>
      </c>
      <c r="J90" s="21">
        <v>60.64</v>
      </c>
    </row>
    <row r="91" spans="8:10" x14ac:dyDescent="0.45">
      <c r="H91" s="11">
        <v>89</v>
      </c>
      <c r="I91" s="21">
        <v>60.64</v>
      </c>
      <c r="J91" s="21">
        <v>60.64</v>
      </c>
    </row>
    <row r="92" spans="8:10" x14ac:dyDescent="0.45">
      <c r="H92" s="11">
        <v>90</v>
      </c>
      <c r="I92" s="21">
        <v>70.36</v>
      </c>
      <c r="J92" s="21">
        <v>70.36</v>
      </c>
    </row>
    <row r="93" spans="8:10" x14ac:dyDescent="0.45">
      <c r="H93" s="11">
        <v>91</v>
      </c>
      <c r="I93" s="21">
        <v>70.36</v>
      </c>
      <c r="J93" s="21">
        <v>70.36</v>
      </c>
    </row>
    <row r="94" spans="8:10" x14ac:dyDescent="0.45">
      <c r="H94" s="11">
        <v>92</v>
      </c>
      <c r="I94" s="21">
        <v>70.36</v>
      </c>
      <c r="J94" s="21">
        <v>70.36</v>
      </c>
    </row>
    <row r="95" spans="8:10" x14ac:dyDescent="0.45">
      <c r="H95" s="11">
        <v>93</v>
      </c>
      <c r="I95" s="21">
        <v>70.36</v>
      </c>
      <c r="J95" s="21">
        <v>70.36</v>
      </c>
    </row>
    <row r="96" spans="8:10" x14ac:dyDescent="0.45">
      <c r="H96" s="11">
        <v>94</v>
      </c>
      <c r="I96" s="21">
        <v>70.36</v>
      </c>
      <c r="J96" s="21">
        <v>70.36</v>
      </c>
    </row>
    <row r="97" spans="8:10" x14ac:dyDescent="0.45">
      <c r="H97" s="11">
        <v>95</v>
      </c>
      <c r="I97" s="21">
        <v>70.36</v>
      </c>
      <c r="J97" s="21">
        <v>70.36</v>
      </c>
    </row>
    <row r="98" spans="8:10" x14ac:dyDescent="0.45">
      <c r="H98" s="11">
        <v>96</v>
      </c>
      <c r="I98" s="21">
        <v>70.36</v>
      </c>
      <c r="J98" s="21">
        <v>70.36</v>
      </c>
    </row>
    <row r="99" spans="8:10" x14ac:dyDescent="0.45">
      <c r="H99" s="11">
        <v>97</v>
      </c>
      <c r="I99" s="21">
        <v>70.36</v>
      </c>
      <c r="J99" s="21">
        <v>70.36</v>
      </c>
    </row>
    <row r="100" spans="8:10" x14ac:dyDescent="0.45">
      <c r="H100" s="11">
        <v>98</v>
      </c>
      <c r="I100" s="21">
        <v>70.36</v>
      </c>
      <c r="J100" s="21">
        <v>70.36</v>
      </c>
    </row>
    <row r="101" spans="8:10" x14ac:dyDescent="0.45">
      <c r="H101" s="11">
        <v>99</v>
      </c>
      <c r="I101" s="21">
        <v>70.36</v>
      </c>
      <c r="J101" s="21">
        <v>70.36</v>
      </c>
    </row>
    <row r="102" spans="8:10" x14ac:dyDescent="0.45">
      <c r="H102" s="11">
        <v>100</v>
      </c>
      <c r="I102" s="21">
        <v>70.36</v>
      </c>
      <c r="J102" s="21">
        <v>70.36</v>
      </c>
    </row>
    <row r="103" spans="8:10" x14ac:dyDescent="0.45">
      <c r="H103" s="11">
        <v>101</v>
      </c>
      <c r="I103" s="21">
        <v>70.36</v>
      </c>
      <c r="J103" s="21">
        <v>70.36</v>
      </c>
    </row>
    <row r="104" spans="8:10" x14ac:dyDescent="0.45">
      <c r="H104" s="11">
        <v>102</v>
      </c>
      <c r="I104" s="21">
        <v>70.36</v>
      </c>
      <c r="J104" s="21">
        <v>70.36</v>
      </c>
    </row>
    <row r="105" spans="8:10" x14ac:dyDescent="0.45">
      <c r="H105" s="11">
        <v>103</v>
      </c>
      <c r="I105" s="21">
        <v>70.36</v>
      </c>
      <c r="J105" s="21">
        <v>70.36</v>
      </c>
    </row>
    <row r="106" spans="8:10" x14ac:dyDescent="0.45">
      <c r="H106" s="11">
        <v>104</v>
      </c>
      <c r="I106" s="21">
        <v>70.36</v>
      </c>
      <c r="J106" s="21">
        <v>70.36</v>
      </c>
    </row>
    <row r="107" spans="8:10" x14ac:dyDescent="0.45">
      <c r="H107" s="11">
        <v>105</v>
      </c>
      <c r="I107" s="21">
        <v>70.36</v>
      </c>
      <c r="J107" s="21">
        <v>70.36</v>
      </c>
    </row>
    <row r="108" spans="8:10" x14ac:dyDescent="0.45">
      <c r="H108" s="11">
        <v>106</v>
      </c>
      <c r="I108" s="21">
        <v>70.36</v>
      </c>
      <c r="J108" s="21">
        <v>70.36</v>
      </c>
    </row>
    <row r="109" spans="8:10" x14ac:dyDescent="0.45">
      <c r="H109" s="11">
        <v>107</v>
      </c>
      <c r="I109" s="21">
        <v>70.36</v>
      </c>
      <c r="J109" s="21">
        <v>70.36</v>
      </c>
    </row>
    <row r="110" spans="8:10" x14ac:dyDescent="0.45">
      <c r="H110" s="11">
        <v>108</v>
      </c>
      <c r="I110" s="21">
        <v>70.36</v>
      </c>
      <c r="J110" s="21">
        <v>70.36</v>
      </c>
    </row>
    <row r="111" spans="8:10" x14ac:dyDescent="0.45">
      <c r="H111" s="11">
        <v>109</v>
      </c>
      <c r="I111" s="21">
        <v>70.36</v>
      </c>
      <c r="J111" s="21">
        <v>70.36</v>
      </c>
    </row>
    <row r="112" spans="8:10" x14ac:dyDescent="0.45">
      <c r="H112" s="11">
        <v>110</v>
      </c>
      <c r="I112" s="21">
        <v>70.36</v>
      </c>
      <c r="J112" s="21">
        <v>70.36</v>
      </c>
    </row>
  </sheetData>
  <sheetProtection algorithmName="SHA-512" hashValue="W0GTV22vhPwBHXbofMEtRwlZ4w9oJhGiTd/Aede3u9vhxErKwm99Tr8/0pwOWPXccuV2g+ekmnwlBtDRPi0HZw==" saltValue="VaEIkT6VhExG2pOoW/V1mg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KUTEA Premium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Holmes</dc:creator>
  <cp:lastModifiedBy>Andrew Holmes</cp:lastModifiedBy>
  <dcterms:created xsi:type="dcterms:W3CDTF">2020-01-09T21:52:20Z</dcterms:created>
  <dcterms:modified xsi:type="dcterms:W3CDTF">2024-07-16T20:53:28Z</dcterms:modified>
</cp:coreProperties>
</file>